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63.10\commun\CPME PUY DE DOME\CORONAVIRUS\Marché de Noel\Lorlut caramel\"/>
    </mc:Choice>
  </mc:AlternateContent>
  <bookViews>
    <workbookView xWindow="0" yWindow="0" windowWidth="24000" windowHeight="9735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2" i="1" l="1"/>
  <c r="R50" i="1" s="1"/>
  <c r="C42" i="1"/>
  <c r="C36" i="1"/>
  <c r="R36" i="1"/>
  <c r="R45" i="1" l="1"/>
  <c r="R46" i="1" s="1"/>
  <c r="R48" i="1" s="1"/>
  <c r="R51" i="1"/>
  <c r="R53" i="1" s="1"/>
  <c r="R56" i="1" l="1"/>
</calcChain>
</file>

<file path=xl/sharedStrings.xml><?xml version="1.0" encoding="utf-8"?>
<sst xmlns="http://schemas.openxmlformats.org/spreadsheetml/2006/main" count="95" uniqueCount="57">
  <si>
    <t>Original</t>
  </si>
  <si>
    <t>Expresso</t>
  </si>
  <si>
    <t>Verveine</t>
  </si>
  <si>
    <t>Yuzu</t>
  </si>
  <si>
    <t>Conditions générales de vente</t>
  </si>
  <si>
    <t>TVA 20%</t>
  </si>
  <si>
    <t>Frais de port</t>
  </si>
  <si>
    <t>ARTCARA</t>
  </si>
  <si>
    <t>ZA du Sauzet</t>
  </si>
  <si>
    <t>63270 VIC LE COMTE</t>
  </si>
  <si>
    <t>Vanille de Tahiti</t>
  </si>
  <si>
    <t>Menthe et Poivre</t>
  </si>
  <si>
    <t xml:space="preserve">Feuille de Cassis </t>
  </si>
  <si>
    <t>Earl Grey</t>
  </si>
  <si>
    <t>Date</t>
  </si>
  <si>
    <t xml:space="preserve">Original </t>
  </si>
  <si>
    <t>SOUS-TOTAL</t>
  </si>
  <si>
    <t>NOMBRE DE COLIS</t>
  </si>
  <si>
    <t>Rose - Litchi</t>
  </si>
  <si>
    <t>Pain d'Épices</t>
  </si>
  <si>
    <t>ÉDITIONS DE SAISON</t>
  </si>
  <si>
    <r>
      <rPr>
        <sz val="9"/>
        <color theme="1"/>
        <rFont val="Calibri"/>
        <family val="2"/>
        <scheme val="minor"/>
      </rPr>
      <t>Quantité</t>
    </r>
    <r>
      <rPr>
        <i/>
        <sz val="9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 (Corps)"/>
      </rPr>
      <t>(Nb de colis)</t>
    </r>
    <r>
      <rPr>
        <i/>
        <sz val="9"/>
        <color theme="1"/>
        <rFont val="Calibri (Corps)"/>
      </rPr>
      <t xml:space="preserve">
</t>
    </r>
  </si>
  <si>
    <t>HT</t>
  </si>
  <si>
    <t>N° SIRET</t>
  </si>
  <si>
    <t>Adresse de livraison</t>
  </si>
  <si>
    <t>Adresse de facturation</t>
  </si>
  <si>
    <t>E-mail</t>
  </si>
  <si>
    <t>Date de livraison</t>
  </si>
  <si>
    <t>22 ÉTUIS</t>
  </si>
  <si>
    <t>14 ÉTUIS</t>
  </si>
  <si>
    <t>PÂTE À TARTINER</t>
  </si>
  <si>
    <t>12 pots de 220g</t>
  </si>
  <si>
    <t>1 seau de 5kg</t>
  </si>
  <si>
    <t xml:space="preserve">Éclats de Cacahuètes </t>
  </si>
  <si>
    <t>(février à mai)</t>
  </si>
  <si>
    <t>(juin à septembre)</t>
  </si>
  <si>
    <t>(octobre à janvier)</t>
  </si>
  <si>
    <t>TOTAL HT</t>
  </si>
  <si>
    <t>TOTAL TTC</t>
  </si>
  <si>
    <t>TVA 5,5%</t>
  </si>
  <si>
    <t>Nom Entreprise</t>
  </si>
  <si>
    <t>Nom du responsable</t>
  </si>
  <si>
    <t>Horaire de livraison</t>
  </si>
  <si>
    <t>Jour de fermeture</t>
  </si>
  <si>
    <t>Téléphone</t>
  </si>
  <si>
    <t xml:space="preserve">Condition de règlement </t>
  </si>
  <si>
    <r>
      <rPr>
        <sz val="12"/>
        <color theme="7" tint="-0.249977111117893"/>
        <rFont val="Calibri (Corps)"/>
      </rPr>
      <t>M</t>
    </r>
    <r>
      <rPr>
        <sz val="12"/>
        <color theme="1"/>
        <rFont val="Calibri"/>
        <family val="2"/>
        <scheme val="minor"/>
      </rPr>
      <t xml:space="preserve">: contact@lorlut-caramels.fr    </t>
    </r>
  </si>
  <si>
    <r>
      <rPr>
        <b/>
        <sz val="12"/>
        <rFont val="Calibri"/>
        <family val="2"/>
        <scheme val="minor"/>
      </rPr>
      <t>Lorlut Caramels</t>
    </r>
    <r>
      <rPr>
        <b/>
        <sz val="12"/>
        <color rgb="FF996633"/>
        <rFont val="Calibri"/>
        <family val="2"/>
        <scheme val="minor"/>
      </rPr>
      <t xml:space="preserve">   lorlut-caramels.fr</t>
    </r>
  </si>
  <si>
    <t>Nom du commercial</t>
  </si>
  <si>
    <t>CARAMELS EN ÉTUIS (75g)</t>
  </si>
  <si>
    <r>
      <rPr>
        <b/>
        <sz val="12"/>
        <color theme="7" tint="-0.249977111117893"/>
        <rFont val="Calibri (Corps)"/>
      </rPr>
      <t>T</t>
    </r>
    <r>
      <rPr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>07 50 54 63 12</t>
    </r>
  </si>
  <si>
    <t>COLLECTION PERMANENTE</t>
  </si>
  <si>
    <t>BON DE COMMANDE  ENTREPRISES</t>
  </si>
  <si>
    <t>Possibilité de se faire livrer à la CPME, les commandes seront livrées tous les mercredis jusque 18 décembre et à votre disposition sans frais.</t>
  </si>
  <si>
    <t>Banque : Caisse d'Epargne - IBAN: FR76 1871 5002 0008 0028 6506 103</t>
  </si>
  <si>
    <t>Règlement à la commande par viremement</t>
  </si>
  <si>
    <t>Frais de livraison 15€ : Franco de port à 220€HT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</si>
</sst>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)\ &quot;€&quot;_ ;_ * \(#,##0.00\)\ &quot;€&quot;_ ;_ * &quot;-&quot;??_)\ &quot;€&quot;_ ;_ @_ "/>
    <numFmt numFmtId="165" formatCode="_-* #,##0.00\ [$€-40C]_-;\-* #,##0.00\ [$€-40C]_-;_-* &quot;-&quot;??\ [$€-40C]_-;_-@_-"/>
    <numFmt numFmtId="166" formatCode="[$€-2]\ #,##0.00_);[Red]\([$€-2]\ #,##0.00\)"/>
    <numFmt numFmtId="167" formatCode="[$€-2]\ #,##0.00;[Red]\-[$€-2]\ #,##0.00"/>
  </numFmts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996633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 (Corps)"/>
    </font>
    <font>
      <b/>
      <sz val="11"/>
      <color theme="0"/>
      <name val="Trebuchet MS"/>
      <family val="2"/>
    </font>
    <font>
      <i/>
      <sz val="8"/>
      <color theme="1"/>
      <name val="Calibri (Corps)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 (Corps)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8"/>
      <color theme="9" tint="-0.249977111117893"/>
      <name val="Calibri (Corps)"/>
    </font>
    <font>
      <sz val="7"/>
      <color theme="7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7" tint="-0.249977111117893"/>
      <name val="Calibri (Corps)"/>
    </font>
    <font>
      <sz val="12"/>
      <color theme="7" tint="-0.249977111117893"/>
      <name val="Calibri (Corps)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E9D5"/>
        <bgColor indexed="64"/>
      </patternFill>
    </fill>
    <fill>
      <patternFill patternType="solid">
        <fgColor rgb="FFF7F0D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56C29"/>
        <bgColor indexed="64"/>
      </patternFill>
    </fill>
    <fill>
      <patternFill patternType="solid">
        <fgColor rgb="FFEBCF88"/>
        <bgColor indexed="64"/>
      </patternFill>
    </fill>
    <fill>
      <patternFill patternType="solid">
        <fgColor rgb="FFF7F0DF"/>
        <bgColor rgb="FF000000"/>
      </patternFill>
    </fill>
  </fills>
  <borders count="18">
    <border>
      <left/>
      <right/>
      <top/>
      <bottom/>
      <diagonal/>
    </border>
    <border>
      <left style="hair">
        <color rgb="FFB57432"/>
      </left>
      <right style="hair">
        <color rgb="FFB57432"/>
      </right>
      <top style="hair">
        <color rgb="FFB57432"/>
      </top>
      <bottom style="hair">
        <color rgb="FFB57432"/>
      </bottom>
      <diagonal/>
    </border>
    <border>
      <left style="hair">
        <color rgb="FFB57432"/>
      </left>
      <right/>
      <top style="hair">
        <color rgb="FFB57432"/>
      </top>
      <bottom style="hair">
        <color rgb="FFB57432"/>
      </bottom>
      <diagonal/>
    </border>
    <border>
      <left/>
      <right/>
      <top style="hair">
        <color rgb="FFB57432"/>
      </top>
      <bottom style="hair">
        <color rgb="FFB57432"/>
      </bottom>
      <diagonal/>
    </border>
    <border>
      <left/>
      <right style="hair">
        <color rgb="FFB57432"/>
      </right>
      <top style="hair">
        <color rgb="FFB57432"/>
      </top>
      <bottom style="hair">
        <color rgb="FFB57432"/>
      </bottom>
      <diagonal/>
    </border>
    <border>
      <left/>
      <right style="hair">
        <color rgb="FFB57432"/>
      </right>
      <top/>
      <bottom/>
      <diagonal/>
    </border>
    <border>
      <left/>
      <right/>
      <top/>
      <bottom style="hair">
        <color rgb="FFB57432"/>
      </bottom>
      <diagonal/>
    </border>
    <border>
      <left style="hair">
        <color rgb="FFB57432"/>
      </left>
      <right style="hair">
        <color rgb="FFB57432"/>
      </right>
      <top/>
      <bottom/>
      <diagonal/>
    </border>
    <border>
      <left/>
      <right style="hair">
        <color rgb="FFB57432"/>
      </right>
      <top/>
      <bottom style="hair">
        <color rgb="FFB57432"/>
      </bottom>
      <diagonal/>
    </border>
    <border>
      <left style="hair">
        <color rgb="FFB57432"/>
      </left>
      <right style="hair">
        <color rgb="FFB57432"/>
      </right>
      <top/>
      <bottom style="hair">
        <color rgb="FFB5743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rgb="FF956C29"/>
      </left>
      <right style="hair">
        <color rgb="FF956C29"/>
      </right>
      <top style="hair">
        <color rgb="FF956C29"/>
      </top>
      <bottom style="hair">
        <color rgb="FF956C29"/>
      </bottom>
      <diagonal/>
    </border>
    <border>
      <left style="hair">
        <color rgb="FF956C29"/>
      </left>
      <right/>
      <top/>
      <bottom/>
      <diagonal/>
    </border>
    <border>
      <left/>
      <right/>
      <top/>
      <bottom style="hair">
        <color rgb="FF956C29"/>
      </bottom>
      <diagonal/>
    </border>
    <border>
      <left/>
      <right style="hair">
        <color rgb="FF956C29"/>
      </right>
      <top/>
      <bottom/>
      <diagonal/>
    </border>
    <border>
      <left/>
      <right style="hair">
        <color rgb="FF956C29"/>
      </right>
      <top style="hair">
        <color rgb="FF956C29"/>
      </top>
      <bottom style="hair">
        <color rgb="FF956C29"/>
      </bottom>
      <diagonal/>
    </border>
    <border>
      <left style="hair">
        <color rgb="FF956C29"/>
      </left>
      <right style="hair">
        <color rgb="FF956C29"/>
      </right>
      <top/>
      <bottom/>
      <diagonal/>
    </border>
    <border>
      <left style="hair">
        <color rgb="FFB57432"/>
      </left>
      <right style="hair">
        <color rgb="FFB57432"/>
      </right>
      <top style="hair">
        <color rgb="FFB57432"/>
      </top>
      <bottom style="hair">
        <color rgb="FF956C29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165" fontId="0" fillId="4" borderId="0" xfId="1" applyNumberFormat="1" applyFont="1" applyFill="1" applyBorder="1"/>
    <xf numFmtId="0" fontId="10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10" fillId="0" borderId="0" xfId="0" applyFont="1"/>
    <xf numFmtId="0" fontId="0" fillId="4" borderId="0" xfId="0" applyFont="1" applyFill="1" applyBorder="1" applyAlignment="1"/>
    <xf numFmtId="0" fontId="0" fillId="4" borderId="6" xfId="0" applyFill="1" applyBorder="1"/>
    <xf numFmtId="0" fontId="0" fillId="4" borderId="7" xfId="0" applyFill="1" applyBorder="1"/>
    <xf numFmtId="0" fontId="0" fillId="4" borderId="5" xfId="0" applyFont="1" applyFill="1" applyBorder="1" applyAlignment="1"/>
    <xf numFmtId="167" fontId="20" fillId="4" borderId="0" xfId="1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7" fontId="20" fillId="4" borderId="6" xfId="1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0" fontId="21" fillId="8" borderId="0" xfId="0" applyFont="1" applyFill="1"/>
    <xf numFmtId="0" fontId="0" fillId="2" borderId="0" xfId="0" applyFill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10" fillId="4" borderId="1" xfId="0" applyFont="1" applyFill="1" applyBorder="1"/>
    <xf numFmtId="167" fontId="20" fillId="4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0" fillId="4" borderId="9" xfId="0" applyFont="1" applyFill="1" applyBorder="1"/>
    <xf numFmtId="0" fontId="10" fillId="3" borderId="10" xfId="0" applyFont="1" applyFill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/>
    <xf numFmtId="0" fontId="3" fillId="3" borderId="0" xfId="0" applyFont="1" applyFill="1" applyAlignment="1"/>
    <xf numFmtId="0" fontId="0" fillId="0" borderId="12" xfId="0" applyBorder="1"/>
    <xf numFmtId="0" fontId="3" fillId="3" borderId="12" xfId="0" applyFont="1" applyFill="1" applyBorder="1" applyAlignment="1"/>
    <xf numFmtId="0" fontId="0" fillId="0" borderId="0" xfId="0" applyBorder="1" applyAlignment="1">
      <alignment horizontal="right" vertical="center"/>
    </xf>
    <xf numFmtId="0" fontId="11" fillId="2" borderId="0" xfId="0" applyFont="1" applyFill="1" applyBorder="1" applyAlignment="1"/>
    <xf numFmtId="0" fontId="0" fillId="4" borderId="13" xfId="0" applyFill="1" applyBorder="1"/>
    <xf numFmtId="167" fontId="20" fillId="4" borderId="6" xfId="1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29" fillId="0" borderId="0" xfId="0" applyFont="1" applyBorder="1"/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8" fillId="4" borderId="14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4" borderId="16" xfId="0" applyFill="1" applyBorder="1"/>
    <xf numFmtId="0" fontId="0" fillId="2" borderId="1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167" fontId="20" fillId="4" borderId="0" xfId="1" applyNumberFormat="1" applyFont="1" applyFill="1" applyBorder="1" applyAlignment="1">
      <alignment horizontal="center" vertical="center"/>
    </xf>
    <xf numFmtId="0" fontId="29" fillId="0" borderId="0" xfId="0" applyFont="1"/>
    <xf numFmtId="167" fontId="20" fillId="4" borderId="6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/>
    <xf numFmtId="0" fontId="15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167" fontId="20" fillId="4" borderId="0" xfId="1" applyNumberFormat="1" applyFont="1" applyFill="1" applyBorder="1" applyAlignment="1" applyProtection="1">
      <alignment horizontal="center" vertical="center"/>
    </xf>
    <xf numFmtId="165" fontId="0" fillId="4" borderId="0" xfId="1" applyNumberFormat="1" applyFont="1" applyFill="1" applyBorder="1" applyProtection="1"/>
    <xf numFmtId="0" fontId="14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horizontal="center" vertical="center" wrapText="1"/>
    </xf>
    <xf numFmtId="167" fontId="20" fillId="4" borderId="6" xfId="1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9" fillId="2" borderId="0" xfId="0" applyFont="1" applyFill="1" applyAlignment="1">
      <alignment horizontal="left"/>
    </xf>
    <xf numFmtId="0" fontId="12" fillId="6" borderId="0" xfId="0" applyFont="1" applyFill="1" applyBorder="1" applyAlignment="1">
      <alignment horizontal="center"/>
    </xf>
    <xf numFmtId="166" fontId="0" fillId="4" borderId="2" xfId="1" applyNumberFormat="1" applyFont="1" applyFill="1" applyBorder="1" applyAlignment="1">
      <alignment horizontal="right" vertical="center"/>
    </xf>
    <xf numFmtId="164" fontId="0" fillId="4" borderId="3" xfId="1" applyFont="1" applyFill="1" applyBorder="1" applyAlignment="1">
      <alignment horizontal="right" vertical="center"/>
    </xf>
    <xf numFmtId="164" fontId="0" fillId="4" borderId="4" xfId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4" borderId="2" xfId="1" applyFont="1" applyFill="1" applyBorder="1" applyAlignment="1">
      <alignment horizontal="right" vertical="center"/>
    </xf>
    <xf numFmtId="166" fontId="10" fillId="4" borderId="6" xfId="1" applyNumberFormat="1" applyFont="1" applyFill="1" applyBorder="1" applyAlignment="1">
      <alignment horizontal="right" vertical="center"/>
    </xf>
    <xf numFmtId="164" fontId="10" fillId="4" borderId="6" xfId="1" applyFont="1" applyFill="1" applyBorder="1" applyAlignment="1">
      <alignment horizontal="right" vertical="center"/>
    </xf>
    <xf numFmtId="164" fontId="10" fillId="4" borderId="8" xfId="1" applyFont="1" applyFill="1" applyBorder="1" applyAlignment="1">
      <alignment horizontal="right" vertical="center"/>
    </xf>
    <xf numFmtId="0" fontId="15" fillId="7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166" fontId="10" fillId="2" borderId="11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66" fontId="10" fillId="3" borderId="10" xfId="1" applyNumberFormat="1" applyFont="1" applyFill="1" applyBorder="1" applyAlignment="1">
      <alignment horizontal="right" vertical="center"/>
    </xf>
    <xf numFmtId="164" fontId="10" fillId="3" borderId="10" xfId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wrapText="1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1" xfId="0" applyBorder="1" applyAlignment="1"/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7" fontId="20" fillId="4" borderId="0" xfId="1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7F0DF"/>
      <color rgb="FF956C29"/>
      <color rgb="FFEBCF88"/>
      <color rgb="FFF5E9D5"/>
      <color rgb="FFFFCC99"/>
      <color rgb="FFB57432"/>
      <color rgb="FFFFCC66"/>
      <color rgb="FF9966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57151</xdr:rowOff>
    </xdr:from>
    <xdr:to>
      <xdr:col>2</xdr:col>
      <xdr:colOff>373557</xdr:colOff>
      <xdr:row>5</xdr:row>
      <xdr:rowOff>106713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5CA2F403-1866-47DC-A0CD-8AEA92292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57151"/>
          <a:ext cx="1040942" cy="1068737"/>
        </a:xfrm>
        <a:prstGeom prst="rect">
          <a:avLst/>
        </a:prstGeom>
      </xdr:spPr>
    </xdr:pic>
    <xdr:clientData/>
  </xdr:twoCellAnchor>
  <xdr:twoCellAnchor editAs="oneCell">
    <xdr:from>
      <xdr:col>6</xdr:col>
      <xdr:colOff>795894</xdr:colOff>
      <xdr:row>0</xdr:row>
      <xdr:rowOff>0</xdr:rowOff>
    </xdr:from>
    <xdr:to>
      <xdr:col>12</xdr:col>
      <xdr:colOff>1721</xdr:colOff>
      <xdr:row>3</xdr:row>
      <xdr:rowOff>95816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6E606519-DFB9-C04F-8451-574B29E73E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21" t="11494" r="15652" b="13353"/>
        <a:stretch/>
      </xdr:blipFill>
      <xdr:spPr>
        <a:xfrm>
          <a:off x="3285094" y="0"/>
          <a:ext cx="2111587" cy="674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62"/>
  <sheetViews>
    <sheetView showGridLines="0" tabSelected="1" showWhiteSpace="0" zoomScale="156" zoomScaleNormal="125" zoomScalePageLayoutView="82" workbookViewId="0">
      <selection activeCell="W28" sqref="W28"/>
    </sheetView>
  </sheetViews>
  <sheetFormatPr baseColWidth="10" defaultRowHeight="15"/>
  <cols>
    <col min="1" max="1" width="6" customWidth="1"/>
    <col min="2" max="2" width="8.85546875" customWidth="1"/>
    <col min="3" max="3" width="6.5703125" customWidth="1"/>
    <col min="4" max="4" width="0.85546875" customWidth="1"/>
    <col min="5" max="5" width="6" customWidth="1"/>
    <col min="6" max="6" width="4.42578125" customWidth="1"/>
    <col min="8" max="8" width="6" customWidth="1"/>
    <col min="9" max="9" width="1" customWidth="1"/>
    <col min="10" max="10" width="5.85546875" customWidth="1"/>
    <col min="11" max="11" width="4" customWidth="1"/>
    <col min="12" max="12" width="10.42578125" customWidth="1"/>
    <col min="13" max="13" width="6.140625" customWidth="1"/>
    <col min="14" max="14" width="1" customWidth="1"/>
    <col min="15" max="15" width="5.5703125" customWidth="1"/>
    <col min="16" max="16" width="4.140625" customWidth="1"/>
    <col min="17" max="17" width="11.28515625" customWidth="1"/>
    <col min="18" max="18" width="6.42578125" customWidth="1"/>
    <col min="19" max="19" width="2.85546875" customWidth="1"/>
    <col min="20" max="20" width="6.42578125" customWidth="1"/>
    <col min="21" max="21" width="3.42578125" customWidth="1"/>
  </cols>
  <sheetData>
    <row r="5" spans="1:20" ht="18.75">
      <c r="C5" s="3"/>
      <c r="D5" s="3"/>
      <c r="G5" s="110" t="s">
        <v>52</v>
      </c>
      <c r="H5" s="110"/>
      <c r="I5" s="110"/>
      <c r="J5" s="110"/>
      <c r="K5" s="110"/>
      <c r="L5" s="110"/>
      <c r="M5" s="110"/>
      <c r="N5" s="110"/>
      <c r="O5" s="110"/>
    </row>
    <row r="6" spans="1:20">
      <c r="B6" s="3"/>
      <c r="C6" s="3"/>
      <c r="D6" s="3"/>
      <c r="L6" s="3"/>
    </row>
    <row r="7" spans="1:20" ht="17.100000000000001" customHeight="1">
      <c r="A7" s="97" t="s">
        <v>40</v>
      </c>
      <c r="B7" s="97"/>
      <c r="C7" s="97"/>
      <c r="D7" s="19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54" t="s">
        <v>14</v>
      </c>
      <c r="R7" s="96"/>
      <c r="S7" s="96"/>
      <c r="T7" s="96"/>
    </row>
    <row r="8" spans="1:20" ht="9.9499999999999993" customHeight="1">
      <c r="B8" s="3"/>
      <c r="C8" s="3"/>
      <c r="D8" s="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3"/>
      <c r="Q8" s="46"/>
    </row>
    <row r="9" spans="1:20">
      <c r="B9" s="75" t="s">
        <v>41</v>
      </c>
      <c r="C9" s="75"/>
      <c r="D9" s="1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53" t="s">
        <v>23</v>
      </c>
      <c r="R9" s="92"/>
      <c r="S9" s="92"/>
      <c r="T9" s="92"/>
    </row>
    <row r="10" spans="1:20" ht="9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0" ht="14.1" customHeight="1">
      <c r="A11" s="111" t="s">
        <v>24</v>
      </c>
      <c r="B11" s="111"/>
      <c r="C11" s="111"/>
      <c r="D11" s="3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1:20" ht="11.1" customHeight="1">
      <c r="B12" s="19"/>
      <c r="C12" s="19"/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</row>
    <row r="13" spans="1:20" ht="12.95" customHeight="1">
      <c r="A13" s="111" t="s">
        <v>25</v>
      </c>
      <c r="B13" s="111"/>
      <c r="C13" s="111"/>
      <c r="D13" s="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1:20" ht="9.9499999999999993" customHeight="1">
      <c r="B14" s="98"/>
      <c r="C14" s="98"/>
      <c r="D14" s="19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3"/>
    </row>
    <row r="15" spans="1:20" ht="12.95" customHeight="1">
      <c r="A15" s="97" t="s">
        <v>27</v>
      </c>
      <c r="B15" s="97"/>
      <c r="C15" s="97"/>
      <c r="D15" s="3"/>
      <c r="E15" s="99"/>
      <c r="F15" s="99"/>
      <c r="G15" s="99"/>
      <c r="H15" s="74" t="s">
        <v>42</v>
      </c>
      <c r="I15" s="75"/>
      <c r="J15" s="75"/>
      <c r="K15" s="75"/>
      <c r="L15" s="92"/>
      <c r="M15" s="92"/>
      <c r="N15" s="92"/>
      <c r="O15" s="92"/>
      <c r="P15" s="74" t="s">
        <v>43</v>
      </c>
      <c r="Q15" s="75"/>
      <c r="R15" s="92"/>
      <c r="S15" s="92"/>
      <c r="T15" s="92"/>
    </row>
    <row r="16" spans="1:20" ht="9.9499999999999993" customHeight="1">
      <c r="B16" s="19"/>
      <c r="C16" s="19"/>
      <c r="D16" s="19"/>
      <c r="E16" s="19"/>
      <c r="F16" s="19"/>
      <c r="G16" s="3"/>
      <c r="H16" s="98"/>
      <c r="I16" s="98"/>
      <c r="J16" s="98"/>
      <c r="K16" s="19"/>
      <c r="L16" s="3"/>
      <c r="M16" s="98"/>
      <c r="N16" s="98"/>
      <c r="O16" s="98"/>
      <c r="P16" s="19"/>
      <c r="Q16" s="52"/>
    </row>
    <row r="17" spans="1:21" ht="14.1" customHeight="1">
      <c r="A17" s="97" t="s">
        <v>26</v>
      </c>
      <c r="B17" s="97"/>
      <c r="C17" s="97"/>
      <c r="D17" s="3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53" t="s">
        <v>44</v>
      </c>
      <c r="R17" s="96"/>
      <c r="S17" s="96"/>
      <c r="T17" s="96"/>
    </row>
    <row r="18" spans="1:21" ht="11.1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41"/>
      <c r="M18" s="98"/>
      <c r="N18" s="98"/>
      <c r="O18" s="98"/>
      <c r="P18" s="19"/>
      <c r="Q18" s="3"/>
    </row>
    <row r="19" spans="1:21">
      <c r="A19" s="111" t="s">
        <v>48</v>
      </c>
      <c r="B19" s="111"/>
      <c r="C19" s="111"/>
      <c r="D19" s="1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3"/>
    </row>
    <row r="20" spans="1:21" ht="8.1" customHeight="1"/>
    <row r="21" spans="1:21" ht="16.5">
      <c r="A21" s="78" t="s">
        <v>49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>
      <c r="A22" s="87" t="s">
        <v>51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>
      <c r="A23" s="5"/>
      <c r="B23" s="12"/>
      <c r="C23" s="22" t="s">
        <v>28</v>
      </c>
      <c r="D23" s="12"/>
      <c r="E23" s="22" t="s">
        <v>29</v>
      </c>
      <c r="F23" s="12"/>
      <c r="G23" s="12"/>
      <c r="H23" s="22" t="s">
        <v>28</v>
      </c>
      <c r="I23" s="12"/>
      <c r="J23" s="22" t="s">
        <v>29</v>
      </c>
      <c r="K23" s="12"/>
      <c r="L23" s="12"/>
      <c r="M23" s="22" t="s">
        <v>28</v>
      </c>
      <c r="N23" s="12"/>
      <c r="O23" s="22" t="s">
        <v>29</v>
      </c>
      <c r="P23" s="12"/>
      <c r="Q23" s="5"/>
      <c r="R23" s="22"/>
      <c r="S23" s="12"/>
      <c r="T23" s="22"/>
      <c r="U23" s="12"/>
    </row>
    <row r="24" spans="1:21" ht="20.100000000000001" customHeight="1">
      <c r="A24" s="5"/>
      <c r="B24" s="50" t="s">
        <v>15</v>
      </c>
      <c r="C24" s="37">
        <v>74.8</v>
      </c>
      <c r="D24" s="7"/>
      <c r="E24" s="49">
        <v>47.6</v>
      </c>
      <c r="F24" s="21" t="s">
        <v>22</v>
      </c>
      <c r="G24" s="50" t="s">
        <v>1</v>
      </c>
      <c r="H24" s="37">
        <v>74.8</v>
      </c>
      <c r="I24" s="7"/>
      <c r="J24" s="49">
        <v>47.6</v>
      </c>
      <c r="K24" s="21" t="s">
        <v>22</v>
      </c>
      <c r="L24" s="9" t="s">
        <v>12</v>
      </c>
      <c r="M24" s="37">
        <v>74.8</v>
      </c>
      <c r="N24" s="7"/>
      <c r="O24" s="49">
        <v>47.6</v>
      </c>
      <c r="P24" s="21" t="s">
        <v>22</v>
      </c>
      <c r="Q24" s="9"/>
      <c r="R24" s="37"/>
      <c r="S24" s="7"/>
      <c r="T24" s="49"/>
      <c r="U24" s="21"/>
    </row>
    <row r="25" spans="1:21" ht="24" customHeight="1">
      <c r="A25" s="5"/>
      <c r="B25" s="10" t="s">
        <v>21</v>
      </c>
      <c r="C25" s="27"/>
      <c r="D25" s="16"/>
      <c r="E25" s="28"/>
      <c r="F25" s="6"/>
      <c r="G25" s="10" t="s">
        <v>21</v>
      </c>
      <c r="H25" s="27"/>
      <c r="I25" s="16"/>
      <c r="J25" s="28"/>
      <c r="K25" s="6"/>
      <c r="L25" s="10" t="s">
        <v>21</v>
      </c>
      <c r="M25" s="27"/>
      <c r="N25" s="16"/>
      <c r="O25" s="28"/>
      <c r="P25" s="6"/>
      <c r="Q25" s="10"/>
      <c r="R25" s="62"/>
      <c r="S25" s="16"/>
      <c r="T25" s="49"/>
      <c r="U25" s="6"/>
    </row>
    <row r="26" spans="1:2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5"/>
      <c r="S26" s="24"/>
      <c r="T26" s="24"/>
      <c r="U26" s="6"/>
    </row>
    <row r="27" spans="1:21">
      <c r="A27" s="5"/>
      <c r="B27" s="50" t="s">
        <v>2</v>
      </c>
      <c r="C27" s="37">
        <v>74.8</v>
      </c>
      <c r="D27" s="7"/>
      <c r="E27" s="49">
        <v>47.6</v>
      </c>
      <c r="F27" s="21" t="s">
        <v>22</v>
      </c>
      <c r="G27" s="50" t="s">
        <v>3</v>
      </c>
      <c r="H27" s="37">
        <v>74.8</v>
      </c>
      <c r="I27" s="7"/>
      <c r="J27" s="49">
        <v>47.6</v>
      </c>
      <c r="K27" s="21" t="s">
        <v>22</v>
      </c>
      <c r="L27" s="50" t="s">
        <v>13</v>
      </c>
      <c r="M27" s="37">
        <v>74.8</v>
      </c>
      <c r="N27" s="7"/>
      <c r="O27" s="49">
        <v>47.6</v>
      </c>
      <c r="P27" s="21" t="s">
        <v>22</v>
      </c>
      <c r="Q27" s="5"/>
      <c r="R27" s="5"/>
      <c r="S27" s="24"/>
      <c r="T27" s="24"/>
      <c r="U27" s="5"/>
    </row>
    <row r="28" spans="1:21" ht="33.6" customHeight="1">
      <c r="A28" s="5"/>
      <c r="B28" s="10" t="s">
        <v>21</v>
      </c>
      <c r="C28" s="30"/>
      <c r="D28" s="17"/>
      <c r="E28" s="59"/>
      <c r="F28" s="6"/>
      <c r="G28" s="10" t="s">
        <v>21</v>
      </c>
      <c r="H28" s="27"/>
      <c r="I28" s="16"/>
      <c r="J28" s="29"/>
      <c r="K28" s="6"/>
      <c r="L28" s="10" t="s">
        <v>21</v>
      </c>
      <c r="M28" s="27"/>
      <c r="N28" s="16"/>
      <c r="O28" s="29"/>
      <c r="P28" s="6"/>
      <c r="Q28" s="5"/>
      <c r="R28" s="5"/>
      <c r="S28" s="24"/>
      <c r="T28" s="24"/>
      <c r="U28" s="5"/>
    </row>
    <row r="29" spans="1:21" ht="6.95" customHeight="1">
      <c r="A29" s="5"/>
      <c r="B29" s="10"/>
      <c r="C29" s="14"/>
      <c r="D29" s="14"/>
      <c r="E29" s="14"/>
      <c r="F29" s="6"/>
      <c r="G29" s="10"/>
      <c r="H29" s="6"/>
      <c r="I29" s="6"/>
      <c r="J29" s="14"/>
      <c r="K29" s="6"/>
      <c r="L29" s="10"/>
      <c r="M29" s="6"/>
      <c r="N29" s="6"/>
      <c r="O29" s="14"/>
      <c r="P29" s="6"/>
      <c r="Q29" s="5"/>
      <c r="R29" s="5"/>
      <c r="S29" s="5"/>
      <c r="T29" s="24"/>
      <c r="U29" s="5"/>
    </row>
    <row r="30" spans="1:21" ht="12" customHeight="1">
      <c r="A30" s="88" t="s">
        <v>20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1:21" ht="24.95" customHeight="1">
      <c r="A31" s="5"/>
      <c r="B31" s="51" t="s">
        <v>18</v>
      </c>
      <c r="C31" s="116">
        <v>74.8</v>
      </c>
      <c r="D31" s="7"/>
      <c r="E31" s="116">
        <v>47.6</v>
      </c>
      <c r="F31" s="117" t="s">
        <v>22</v>
      </c>
      <c r="G31" s="9" t="s">
        <v>11</v>
      </c>
      <c r="H31" s="116">
        <v>74.8</v>
      </c>
      <c r="I31" s="7"/>
      <c r="J31" s="116">
        <v>47.6</v>
      </c>
      <c r="K31" s="117" t="s">
        <v>22</v>
      </c>
      <c r="L31" s="51" t="s">
        <v>19</v>
      </c>
      <c r="M31" s="116">
        <v>74.8</v>
      </c>
      <c r="N31" s="7"/>
      <c r="O31" s="116">
        <v>47.6</v>
      </c>
      <c r="P31" s="117" t="s">
        <v>22</v>
      </c>
      <c r="Q31" s="6"/>
      <c r="R31" s="5"/>
      <c r="S31" s="5"/>
      <c r="T31" s="5"/>
      <c r="U31" s="5"/>
    </row>
    <row r="32" spans="1:21" ht="17.100000000000001" customHeight="1">
      <c r="A32" s="5"/>
      <c r="B32" s="33" t="s">
        <v>34</v>
      </c>
      <c r="C32" s="116"/>
      <c r="D32" s="7"/>
      <c r="E32" s="116"/>
      <c r="F32" s="117"/>
      <c r="G32" s="34" t="s">
        <v>35</v>
      </c>
      <c r="H32" s="116"/>
      <c r="I32" s="7"/>
      <c r="J32" s="116"/>
      <c r="K32" s="117"/>
      <c r="L32" s="35" t="s">
        <v>36</v>
      </c>
      <c r="M32" s="116"/>
      <c r="N32" s="7"/>
      <c r="O32" s="116"/>
      <c r="P32" s="117"/>
      <c r="Q32" s="6"/>
      <c r="R32" s="5"/>
      <c r="S32" s="5"/>
      <c r="T32" s="5"/>
      <c r="U32" s="5"/>
    </row>
    <row r="33" spans="1:23" ht="5.0999999999999996" customHeight="1">
      <c r="A33" s="5"/>
      <c r="B33" s="8"/>
      <c r="C33" s="18"/>
      <c r="D33" s="7"/>
      <c r="E33" s="20"/>
      <c r="F33" s="21"/>
      <c r="G33" s="9"/>
      <c r="H33" s="18"/>
      <c r="I33" s="7"/>
      <c r="J33" s="20"/>
      <c r="K33" s="21"/>
      <c r="L33" s="8"/>
      <c r="M33" s="18"/>
      <c r="N33" s="7"/>
      <c r="O33" s="20"/>
      <c r="P33" s="21"/>
      <c r="Q33" s="5"/>
      <c r="R33" s="5"/>
      <c r="S33" s="5"/>
      <c r="T33" s="5"/>
      <c r="U33" s="5"/>
    </row>
    <row r="34" spans="1:23" ht="24" customHeight="1">
      <c r="A34" s="5"/>
      <c r="B34" s="55" t="s">
        <v>21</v>
      </c>
      <c r="C34" s="31"/>
      <c r="D34" s="16"/>
      <c r="E34" s="32"/>
      <c r="F34" s="11"/>
      <c r="G34" s="10" t="s">
        <v>21</v>
      </c>
      <c r="H34" s="27"/>
      <c r="I34" s="16"/>
      <c r="J34" s="32"/>
      <c r="K34" s="11"/>
      <c r="L34" s="10" t="s">
        <v>21</v>
      </c>
      <c r="M34" s="27"/>
      <c r="N34" s="16"/>
      <c r="O34" s="32"/>
      <c r="P34" s="11"/>
      <c r="Q34" s="5"/>
      <c r="R34" s="5"/>
      <c r="S34" s="5"/>
      <c r="T34" s="5"/>
      <c r="U34" s="5"/>
    </row>
    <row r="35" spans="1:23">
      <c r="A35" s="5"/>
      <c r="B35" s="6"/>
      <c r="C35" s="1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5"/>
      <c r="R35" s="6"/>
      <c r="S35" s="6"/>
      <c r="T35" s="6"/>
      <c r="U35" s="5"/>
    </row>
    <row r="36" spans="1:23">
      <c r="A36" s="90" t="s">
        <v>17</v>
      </c>
      <c r="B36" s="91"/>
      <c r="C36" s="60">
        <f>C25+C28+C34+H25+H28+H34+M25+M28+R25+M34+E25+E28+E34+J25+J28+J34+O25+O28+O34+T25</f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61" t="s">
        <v>16</v>
      </c>
      <c r="Q36" s="23"/>
      <c r="R36" s="89">
        <f>C25*C24+E25*E24+H25*H24+J25*J24+M25*M24+O25*O24+R25*R24+T25*T24+C28*C27+E28*E27+H28*H27+J28*J27+M28*M27+O28*O27+C34*C31+E34*E31+H34*H31+J34*J31+M34*M31+O34*O31</f>
        <v>0</v>
      </c>
      <c r="S36" s="89"/>
      <c r="T36" s="89"/>
      <c r="U36" s="89"/>
    </row>
    <row r="37" spans="1:23" ht="15" customHeight="1">
      <c r="A37" s="78" t="s">
        <v>30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47"/>
    </row>
    <row r="38" spans="1:23" ht="33.75">
      <c r="A38" s="65"/>
      <c r="B38" s="66"/>
      <c r="C38" s="67" t="s">
        <v>31</v>
      </c>
      <c r="D38" s="66"/>
      <c r="E38" s="67" t="s">
        <v>32</v>
      </c>
      <c r="F38" s="66"/>
      <c r="G38" s="66"/>
      <c r="H38" s="67" t="s">
        <v>31</v>
      </c>
      <c r="I38" s="66"/>
      <c r="J38" s="67" t="s">
        <v>32</v>
      </c>
      <c r="K38" s="66"/>
      <c r="L38" s="66"/>
      <c r="M38" s="67" t="s">
        <v>31</v>
      </c>
      <c r="N38" s="66"/>
      <c r="O38" s="67" t="s">
        <v>32</v>
      </c>
      <c r="P38" s="66"/>
      <c r="Q38" s="65"/>
      <c r="R38" s="65"/>
      <c r="S38" s="65"/>
      <c r="T38" s="65"/>
      <c r="U38" s="65"/>
    </row>
    <row r="39" spans="1:23" ht="24.95" customHeight="1">
      <c r="A39" s="65"/>
      <c r="B39" s="68" t="s">
        <v>0</v>
      </c>
      <c r="C39" s="69">
        <v>46.8</v>
      </c>
      <c r="D39" s="70"/>
      <c r="E39" s="69">
        <v>44</v>
      </c>
      <c r="F39" s="71" t="s">
        <v>22</v>
      </c>
      <c r="G39" s="72" t="s">
        <v>33</v>
      </c>
      <c r="H39" s="69">
        <v>46.8</v>
      </c>
      <c r="I39" s="70"/>
      <c r="J39" s="73">
        <v>49</v>
      </c>
      <c r="K39" s="71" t="s">
        <v>22</v>
      </c>
      <c r="L39" s="72" t="s">
        <v>10</v>
      </c>
      <c r="M39" s="69">
        <v>46.8</v>
      </c>
      <c r="N39" s="70"/>
      <c r="O39" s="64">
        <v>55</v>
      </c>
      <c r="P39" s="71" t="s">
        <v>22</v>
      </c>
      <c r="Q39" s="65"/>
      <c r="R39" s="65"/>
      <c r="S39" s="65"/>
      <c r="T39" s="65"/>
      <c r="U39" s="65"/>
    </row>
    <row r="40" spans="1:23" ht="27" customHeight="1">
      <c r="A40" s="5"/>
      <c r="B40" s="55" t="s">
        <v>21</v>
      </c>
      <c r="C40" s="56"/>
      <c r="D40" s="58"/>
      <c r="E40" s="57"/>
      <c r="F40" s="11"/>
      <c r="G40" s="10" t="s">
        <v>21</v>
      </c>
      <c r="H40" s="27"/>
      <c r="I40" s="16"/>
      <c r="J40" s="32"/>
      <c r="K40" s="11"/>
      <c r="L40" s="10" t="s">
        <v>21</v>
      </c>
      <c r="M40" s="27"/>
      <c r="N40" s="16"/>
      <c r="O40" s="32"/>
      <c r="P40" s="11"/>
      <c r="Q40" s="5"/>
      <c r="R40" s="5"/>
      <c r="S40" s="5"/>
      <c r="T40" s="5"/>
      <c r="U40" s="5"/>
    </row>
    <row r="41" spans="1:23" ht="12.95" customHeight="1">
      <c r="A41" s="5"/>
      <c r="B41" s="10"/>
      <c r="C41" s="48"/>
      <c r="D41" s="6"/>
      <c r="E41" s="6"/>
      <c r="F41" s="11"/>
      <c r="G41" s="10"/>
      <c r="H41" s="6"/>
      <c r="I41" s="6"/>
      <c r="J41" s="6"/>
      <c r="K41" s="11"/>
      <c r="L41" s="10"/>
      <c r="M41" s="6"/>
      <c r="N41" s="6"/>
      <c r="O41" s="6"/>
      <c r="P41" s="11"/>
      <c r="Q41" s="5"/>
      <c r="R41" s="5"/>
      <c r="S41" s="5"/>
      <c r="T41" s="5"/>
      <c r="U41" s="5"/>
      <c r="W41" s="3"/>
    </row>
    <row r="42" spans="1:23">
      <c r="A42" s="90" t="s">
        <v>17</v>
      </c>
      <c r="B42" s="91"/>
      <c r="C42" s="60">
        <f>SUM(C40,E40,H40,J40,M40,O40)</f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61" t="s">
        <v>16</v>
      </c>
      <c r="Q42" s="23"/>
      <c r="R42" s="89">
        <f>C40*C39+H40*H39+E40*E39+J40*J39+M40*M39+O40*O39</f>
        <v>0</v>
      </c>
      <c r="S42" s="89"/>
      <c r="T42" s="89"/>
      <c r="U42" s="89"/>
      <c r="W42" s="3"/>
    </row>
    <row r="45" spans="1:23">
      <c r="M45" s="93" t="s">
        <v>5</v>
      </c>
      <c r="N45" s="94"/>
      <c r="O45" s="94"/>
      <c r="P45" s="95"/>
      <c r="Q45" s="26" t="s">
        <v>37</v>
      </c>
      <c r="R45" s="79">
        <f>SUM(R36)</f>
        <v>0</v>
      </c>
      <c r="S45" s="80"/>
      <c r="T45" s="81"/>
    </row>
    <row r="46" spans="1:23" ht="15.75">
      <c r="A46" s="102" t="s">
        <v>4</v>
      </c>
      <c r="B46" s="102"/>
      <c r="C46" s="102"/>
      <c r="D46" s="102"/>
      <c r="E46" s="102"/>
      <c r="M46" s="82"/>
      <c r="N46" s="82"/>
      <c r="O46" s="82"/>
      <c r="P46" s="82"/>
      <c r="Q46" s="36" t="s">
        <v>5</v>
      </c>
      <c r="R46" s="83">
        <f>(R45*20)/100</f>
        <v>0</v>
      </c>
      <c r="S46" s="80"/>
      <c r="T46" s="81"/>
    </row>
    <row r="47" spans="1:23">
      <c r="A47" s="77" t="s">
        <v>56</v>
      </c>
      <c r="B47" s="77"/>
      <c r="C47" s="77"/>
      <c r="D47" s="77"/>
      <c r="E47" s="77"/>
      <c r="F47" s="77"/>
      <c r="G47" s="77"/>
      <c r="H47" s="77"/>
      <c r="Q47" s="26" t="s">
        <v>6</v>
      </c>
      <c r="R47" s="83"/>
      <c r="S47" s="80"/>
      <c r="T47" s="81"/>
    </row>
    <row r="48" spans="1:23" ht="35.1" customHeight="1">
      <c r="A48" s="103" t="s">
        <v>53</v>
      </c>
      <c r="B48" s="103"/>
      <c r="C48" s="103"/>
      <c r="D48" s="103"/>
      <c r="E48" s="103"/>
      <c r="F48" s="103"/>
      <c r="G48" s="103"/>
      <c r="H48" s="25"/>
      <c r="Q48" s="39" t="s">
        <v>38</v>
      </c>
      <c r="R48" s="84">
        <f>SUM(R45,R46,R47)</f>
        <v>0</v>
      </c>
      <c r="S48" s="85"/>
      <c r="T48" s="86"/>
    </row>
    <row r="49" spans="1:20">
      <c r="A49" s="76"/>
      <c r="B49" s="76"/>
      <c r="C49" s="76"/>
      <c r="D49" s="76"/>
      <c r="E49" s="76"/>
      <c r="F49" s="76"/>
      <c r="G49" s="76"/>
      <c r="H49" s="76"/>
      <c r="Q49" s="2"/>
      <c r="R49" s="38"/>
      <c r="S49" s="38"/>
      <c r="T49" s="38"/>
    </row>
    <row r="50" spans="1:20">
      <c r="A50" s="104" t="s">
        <v>45</v>
      </c>
      <c r="B50" s="104"/>
      <c r="C50" s="104"/>
      <c r="D50" s="104"/>
      <c r="E50" s="104"/>
      <c r="M50" s="93" t="s">
        <v>39</v>
      </c>
      <c r="N50" s="94"/>
      <c r="O50" s="94"/>
      <c r="P50" s="95"/>
      <c r="Q50" s="26" t="s">
        <v>37</v>
      </c>
      <c r="R50" s="79">
        <f>R42</f>
        <v>0</v>
      </c>
      <c r="S50" s="80"/>
      <c r="T50" s="81"/>
    </row>
    <row r="51" spans="1:20" ht="15" customHeight="1">
      <c r="A51" s="109" t="s">
        <v>55</v>
      </c>
      <c r="B51" s="109"/>
      <c r="C51" s="109"/>
      <c r="D51" s="109"/>
      <c r="E51" s="109"/>
      <c r="F51" s="109"/>
      <c r="G51" s="109"/>
      <c r="H51" s="109"/>
      <c r="I51" s="63"/>
      <c r="J51" s="63"/>
      <c r="K51" s="63"/>
      <c r="M51" s="82"/>
      <c r="N51" s="82"/>
      <c r="O51" s="82"/>
      <c r="P51" s="82"/>
      <c r="Q51" s="36" t="s">
        <v>39</v>
      </c>
      <c r="R51" s="83">
        <f>(R50*5.5)/100</f>
        <v>0</v>
      </c>
      <c r="S51" s="80"/>
      <c r="T51" s="81"/>
    </row>
    <row r="52" spans="1:20">
      <c r="A52" s="109"/>
      <c r="B52" s="109"/>
      <c r="C52" s="109"/>
      <c r="D52" s="109"/>
      <c r="E52" s="109"/>
      <c r="F52" s="109"/>
      <c r="G52" s="109"/>
      <c r="H52" s="109"/>
      <c r="I52" s="63"/>
      <c r="J52" s="63"/>
      <c r="K52" s="63"/>
      <c r="Q52" s="26" t="s">
        <v>6</v>
      </c>
      <c r="R52" s="83"/>
      <c r="S52" s="80"/>
      <c r="T52" s="81"/>
    </row>
    <row r="53" spans="1:20">
      <c r="A53" s="105" t="s">
        <v>54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Q53" s="39" t="s">
        <v>38</v>
      </c>
      <c r="R53" s="84">
        <f>SUM(R50,R51,R52)</f>
        <v>0</v>
      </c>
      <c r="S53" s="85"/>
      <c r="T53" s="86"/>
    </row>
    <row r="54" spans="1:20">
      <c r="A54" s="44"/>
    </row>
    <row r="55" spans="1:20" ht="15.75">
      <c r="A55" s="113" t="s">
        <v>7</v>
      </c>
      <c r="B55" s="114"/>
      <c r="C55" s="4"/>
      <c r="D55" s="4"/>
      <c r="E55" s="4"/>
      <c r="F55" s="4"/>
      <c r="G55" s="106" t="s">
        <v>47</v>
      </c>
      <c r="H55" s="106"/>
      <c r="I55" s="106"/>
      <c r="J55" s="106"/>
      <c r="K55" s="106"/>
      <c r="L55" s="106"/>
    </row>
    <row r="56" spans="1:20" ht="15.75">
      <c r="A56" s="115" t="s">
        <v>8</v>
      </c>
      <c r="B56" s="115"/>
      <c r="C56" s="4"/>
      <c r="D56" s="4"/>
      <c r="E56" s="4"/>
      <c r="F56" s="4"/>
      <c r="G56" s="107" t="s">
        <v>50</v>
      </c>
      <c r="H56" s="108"/>
      <c r="I56" s="108"/>
      <c r="J56" s="108"/>
      <c r="K56" s="108"/>
      <c r="L56" s="108"/>
      <c r="Q56" s="40" t="s">
        <v>38</v>
      </c>
      <c r="R56" s="100">
        <f>SUM(R48+R53)</f>
        <v>0</v>
      </c>
      <c r="S56" s="101"/>
      <c r="T56" s="101"/>
    </row>
    <row r="57" spans="1:20" ht="15.75">
      <c r="A57" s="45" t="s">
        <v>9</v>
      </c>
      <c r="B57" s="43"/>
      <c r="C57" s="4"/>
      <c r="D57" s="4"/>
      <c r="E57" s="4"/>
      <c r="F57" s="4"/>
      <c r="G57" s="108" t="s">
        <v>46</v>
      </c>
      <c r="H57" s="108"/>
      <c r="I57" s="108"/>
      <c r="J57" s="108"/>
      <c r="K57" s="108"/>
      <c r="L57" s="108"/>
    </row>
    <row r="62" spans="1:20">
      <c r="A62" s="13"/>
    </row>
  </sheetData>
  <mergeCells count="68">
    <mergeCell ref="G57:L57"/>
    <mergeCell ref="A55:B55"/>
    <mergeCell ref="A56:B56"/>
    <mergeCell ref="A17:C17"/>
    <mergeCell ref="E19:P19"/>
    <mergeCell ref="A19:C19"/>
    <mergeCell ref="C31:C32"/>
    <mergeCell ref="E31:E32"/>
    <mergeCell ref="F31:F32"/>
    <mergeCell ref="H31:H32"/>
    <mergeCell ref="J31:J32"/>
    <mergeCell ref="K31:K32"/>
    <mergeCell ref="M31:M32"/>
    <mergeCell ref="O31:O32"/>
    <mergeCell ref="P31:P32"/>
    <mergeCell ref="A42:B42"/>
    <mergeCell ref="G5:O5"/>
    <mergeCell ref="B14:C14"/>
    <mergeCell ref="A13:C13"/>
    <mergeCell ref="E11:T11"/>
    <mergeCell ref="E13:T13"/>
    <mergeCell ref="R9:T9"/>
    <mergeCell ref="R7:T7"/>
    <mergeCell ref="B9:C9"/>
    <mergeCell ref="E9:P9"/>
    <mergeCell ref="A11:C11"/>
    <mergeCell ref="A7:C7"/>
    <mergeCell ref="E7:P7"/>
    <mergeCell ref="R53:T53"/>
    <mergeCell ref="R56:T56"/>
    <mergeCell ref="A46:E46"/>
    <mergeCell ref="A48:G48"/>
    <mergeCell ref="A50:E50"/>
    <mergeCell ref="A53:K53"/>
    <mergeCell ref="G55:L55"/>
    <mergeCell ref="G56:L56"/>
    <mergeCell ref="M50:P50"/>
    <mergeCell ref="A51:H52"/>
    <mergeCell ref="R17:T17"/>
    <mergeCell ref="A15:C15"/>
    <mergeCell ref="H15:K15"/>
    <mergeCell ref="L15:O15"/>
    <mergeCell ref="M18:O18"/>
    <mergeCell ref="H16:J16"/>
    <mergeCell ref="M16:O16"/>
    <mergeCell ref="E15:G15"/>
    <mergeCell ref="E17:P17"/>
    <mergeCell ref="M51:P51"/>
    <mergeCell ref="R51:T51"/>
    <mergeCell ref="R52:T52"/>
    <mergeCell ref="R47:T47"/>
    <mergeCell ref="R48:T48"/>
    <mergeCell ref="P15:Q15"/>
    <mergeCell ref="A49:H49"/>
    <mergeCell ref="A47:H47"/>
    <mergeCell ref="A37:U37"/>
    <mergeCell ref="R50:T50"/>
    <mergeCell ref="A22:U22"/>
    <mergeCell ref="A30:U30"/>
    <mergeCell ref="R36:U36"/>
    <mergeCell ref="A36:B36"/>
    <mergeCell ref="R15:T15"/>
    <mergeCell ref="A21:U21"/>
    <mergeCell ref="R45:T45"/>
    <mergeCell ref="M45:P45"/>
    <mergeCell ref="M46:P46"/>
    <mergeCell ref="R46:T46"/>
    <mergeCell ref="R42:U42"/>
  </mergeCells>
  <pageMargins left="0.31496062992125984" right="0.31496062992125984" top="0.15748031496062992" bottom="0.15748031496062992" header="0.11811023622047245" footer="0.11811023622047245"/>
  <pageSetup paperSize="9" scale="8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MONNET</dc:creator>
  <cp:lastModifiedBy>Accueil</cp:lastModifiedBy>
  <cp:lastPrinted>2020-10-14T08:05:53Z</cp:lastPrinted>
  <dcterms:created xsi:type="dcterms:W3CDTF">2020-06-09T11:31:19Z</dcterms:created>
  <dcterms:modified xsi:type="dcterms:W3CDTF">2020-11-13T08:20:41Z</dcterms:modified>
</cp:coreProperties>
</file>